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5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<sst xmlns="http://schemas.openxmlformats.org/spreadsheetml/2006/main" count="43" uniqueCount="27">
  <si>
    <t>2021年牲畜出栏率及出栏商品率    （3）</t>
  </si>
  <si>
    <t>单位：头、只、匹</t>
  </si>
  <si>
    <t xml:space="preserve">   项目
村名</t>
  </si>
  <si>
    <t>2020年各类牲畜存栏数</t>
  </si>
  <si>
    <t>2021年各类牲畜</t>
  </si>
  <si>
    <t>合计</t>
  </si>
  <si>
    <t>牛</t>
  </si>
  <si>
    <t>绵羊</t>
  </si>
  <si>
    <t>山羊</t>
  </si>
  <si>
    <t>马</t>
  </si>
  <si>
    <t>各类牲
畜出栏率%</t>
  </si>
  <si>
    <t>各类
牲畜
商品
率%</t>
  </si>
  <si>
    <t>冬宰</t>
  </si>
  <si>
    <t>出售</t>
  </si>
  <si>
    <t>那曲镇</t>
  </si>
  <si>
    <t>罗玛镇</t>
  </si>
  <si>
    <t>古露镇</t>
  </si>
  <si>
    <t>达萨乡</t>
  </si>
  <si>
    <t>达前乡</t>
  </si>
  <si>
    <t>孔玛乡</t>
  </si>
  <si>
    <t>香茂乡</t>
  </si>
  <si>
    <t>油恰乡</t>
  </si>
  <si>
    <t>尼玛乡</t>
  </si>
  <si>
    <t>洛麦乡</t>
  </si>
  <si>
    <t>色雄乡</t>
  </si>
  <si>
    <t>那么切乡</t>
  </si>
  <si>
    <t>总计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</si>
</sst>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2"/>
      <name val="黑体"/>
      <family val="3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</xdr:row>
      <xdr:rowOff>8890</xdr:rowOff>
    </xdr:from>
    <xdr:to>
      <xdr:col>0</xdr:col>
      <xdr:colOff>590550</xdr:colOff>
      <xdr:row>4</xdr:row>
      <xdr:rowOff>408940</xdr:rowOff>
    </xdr:to>
    <xdr:cxnSp>
      <xdr:nvCxnSpPr>
        <xdr:cNvPr id="2" name="Line 938"/>
        <xdr:cNvCxnSpPr/>
      </xdr:nvCxnSpPr>
      <xdr:spPr>
        <a:xfrm>
          <a:off x="0" y="565150"/>
          <a:ext cx="590550" cy="5397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"/>
  <sheetViews>
    <sheetView tabSelected="1" workbookViewId="0">
      <selection activeCell="A1" sqref="A1:U1"/>
    </sheetView>
  </sheetViews>
  <sheetFormatPr defaultColWidth="8.88888888888889" defaultRowHeight="14.4"/>
  <sheetData>
    <row r="1" ht="28.2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15.6" spans="1:2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>
      <c r="A3" s="3" t="s">
        <v>2</v>
      </c>
      <c r="B3" s="4" t="s">
        <v>3</v>
      </c>
      <c r="C3" s="4"/>
      <c r="D3" s="4"/>
      <c r="E3" s="4"/>
      <c r="F3" s="4"/>
      <c r="G3" s="4" t="s">
        <v>4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>
      <c r="A4" s="4"/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5</v>
      </c>
      <c r="H4" s="4"/>
      <c r="I4" s="4"/>
      <c r="J4" s="4" t="s">
        <v>6</v>
      </c>
      <c r="K4" s="4"/>
      <c r="L4" s="4"/>
      <c r="M4" s="4" t="s">
        <v>7</v>
      </c>
      <c r="N4" s="4"/>
      <c r="O4" s="4"/>
      <c r="P4" s="4" t="s">
        <v>8</v>
      </c>
      <c r="Q4" s="4"/>
      <c r="R4" s="4"/>
      <c r="S4" s="4" t="s">
        <v>9</v>
      </c>
      <c r="T4" s="3" t="s">
        <v>10</v>
      </c>
      <c r="U4" s="3" t="s">
        <v>11</v>
      </c>
    </row>
    <row r="5" spans="1:21">
      <c r="A5" s="4"/>
      <c r="B5" s="4"/>
      <c r="C5" s="4"/>
      <c r="D5" s="4"/>
      <c r="E5" s="4"/>
      <c r="F5" s="4"/>
      <c r="G5" s="4" t="s">
        <v>5</v>
      </c>
      <c r="H5" s="4" t="s">
        <v>12</v>
      </c>
      <c r="I5" s="4" t="s">
        <v>13</v>
      </c>
      <c r="J5" s="4" t="s">
        <v>5</v>
      </c>
      <c r="K5" s="4" t="s">
        <v>12</v>
      </c>
      <c r="L5" s="4" t="s">
        <v>13</v>
      </c>
      <c r="M5" s="4" t="s">
        <v>5</v>
      </c>
      <c r="N5" s="4" t="s">
        <v>12</v>
      </c>
      <c r="O5" s="4" t="s">
        <v>13</v>
      </c>
      <c r="P5" s="4" t="s">
        <v>5</v>
      </c>
      <c r="Q5" s="4" t="s">
        <v>12</v>
      </c>
      <c r="R5" s="4" t="s">
        <v>13</v>
      </c>
      <c r="S5" s="4" t="s">
        <v>13</v>
      </c>
      <c r="T5" s="3"/>
      <c r="U5" s="3"/>
    </row>
    <row r="6" spans="1:21">
      <c r="A6" s="5" t="s">
        <v>14</v>
      </c>
      <c r="B6" s="6">
        <f t="shared" ref="B6:B18" si="0">C6+D6+E6+F6</f>
        <v>90245</v>
      </c>
      <c r="C6" s="6">
        <v>71721</v>
      </c>
      <c r="D6" s="6">
        <v>16478</v>
      </c>
      <c r="E6" s="6">
        <v>962</v>
      </c>
      <c r="F6" s="6">
        <v>1084</v>
      </c>
      <c r="G6" s="6">
        <f t="shared" ref="G6:G18" si="1">J6+M6+P6+S6</f>
        <v>14526</v>
      </c>
      <c r="H6" s="6">
        <f t="shared" ref="H6:H18" si="2">K6+N6+Q6</f>
        <v>6353</v>
      </c>
      <c r="I6" s="6">
        <f t="shared" ref="I6:I18" si="3">L6+O6+R6+S6</f>
        <v>8173</v>
      </c>
      <c r="J6" s="6">
        <f t="shared" ref="J6:J18" si="4">K6+L6</f>
        <v>9795</v>
      </c>
      <c r="K6" s="6">
        <v>4005</v>
      </c>
      <c r="L6" s="6">
        <v>5790</v>
      </c>
      <c r="M6" s="6">
        <f t="shared" ref="M6:M18" si="5">N6+O6</f>
        <v>4434</v>
      </c>
      <c r="N6" s="6">
        <v>2197</v>
      </c>
      <c r="O6" s="6">
        <v>2237</v>
      </c>
      <c r="P6" s="6">
        <f t="shared" ref="P6:P9" si="6">Q6+R6</f>
        <v>255</v>
      </c>
      <c r="Q6" s="6">
        <v>151</v>
      </c>
      <c r="R6" s="6">
        <v>104</v>
      </c>
      <c r="S6" s="6">
        <v>42</v>
      </c>
      <c r="T6" s="8">
        <f t="shared" ref="T6:T18" si="7">G6/B6*100</f>
        <v>16.0961826139952</v>
      </c>
      <c r="U6" s="8">
        <f t="shared" ref="U6:U18" si="8">I6/G6*100</f>
        <v>56.2646289412089</v>
      </c>
    </row>
    <row r="7" spans="1:21">
      <c r="A7" s="5" t="s">
        <v>15</v>
      </c>
      <c r="B7" s="6">
        <f t="shared" si="0"/>
        <v>75989</v>
      </c>
      <c r="C7" s="6">
        <v>51153</v>
      </c>
      <c r="D7" s="6">
        <v>21566</v>
      </c>
      <c r="E7" s="6">
        <v>2625</v>
      </c>
      <c r="F7" s="6">
        <v>645</v>
      </c>
      <c r="G7" s="6">
        <f t="shared" si="1"/>
        <v>11698</v>
      </c>
      <c r="H7" s="6">
        <f t="shared" si="2"/>
        <v>5382</v>
      </c>
      <c r="I7" s="6">
        <f t="shared" si="3"/>
        <v>6316</v>
      </c>
      <c r="J7" s="6">
        <f t="shared" si="4"/>
        <v>5812</v>
      </c>
      <c r="K7" s="6">
        <v>2339</v>
      </c>
      <c r="L7" s="6">
        <v>3473</v>
      </c>
      <c r="M7" s="6">
        <f t="shared" si="5"/>
        <v>5285</v>
      </c>
      <c r="N7" s="6">
        <v>2590</v>
      </c>
      <c r="O7" s="6">
        <v>2695</v>
      </c>
      <c r="P7" s="6">
        <f t="shared" si="6"/>
        <v>575</v>
      </c>
      <c r="Q7" s="6">
        <v>453</v>
      </c>
      <c r="R7" s="6">
        <v>122</v>
      </c>
      <c r="S7" s="6">
        <v>26</v>
      </c>
      <c r="T7" s="8">
        <f t="shared" si="7"/>
        <v>15.3943333903591</v>
      </c>
      <c r="U7" s="8">
        <f t="shared" si="8"/>
        <v>53.992135407762</v>
      </c>
    </row>
    <row r="8" spans="1:21">
      <c r="A8" s="5" t="s">
        <v>16</v>
      </c>
      <c r="B8" s="6">
        <f t="shared" si="0"/>
        <v>22421</v>
      </c>
      <c r="C8" s="6">
        <v>19408</v>
      </c>
      <c r="D8" s="6">
        <v>2438</v>
      </c>
      <c r="E8" s="6">
        <v>360</v>
      </c>
      <c r="F8" s="6">
        <v>215</v>
      </c>
      <c r="G8" s="6">
        <f t="shared" si="1"/>
        <v>3945</v>
      </c>
      <c r="H8" s="6">
        <f t="shared" si="2"/>
        <v>1344</v>
      </c>
      <c r="I8" s="6">
        <f t="shared" si="3"/>
        <v>2601</v>
      </c>
      <c r="J8" s="6">
        <f t="shared" si="4"/>
        <v>2981</v>
      </c>
      <c r="K8" s="6">
        <v>985</v>
      </c>
      <c r="L8" s="6">
        <v>1996</v>
      </c>
      <c r="M8" s="6">
        <f t="shared" si="5"/>
        <v>910</v>
      </c>
      <c r="N8" s="6">
        <v>314</v>
      </c>
      <c r="O8" s="6">
        <v>596</v>
      </c>
      <c r="P8" s="6">
        <f t="shared" si="6"/>
        <v>47</v>
      </c>
      <c r="Q8" s="6">
        <v>45</v>
      </c>
      <c r="R8" s="6">
        <v>2</v>
      </c>
      <c r="S8" s="6">
        <v>7</v>
      </c>
      <c r="T8" s="8">
        <f t="shared" si="7"/>
        <v>17.5951117256144</v>
      </c>
      <c r="U8" s="8">
        <f t="shared" si="8"/>
        <v>65.9315589353612</v>
      </c>
    </row>
    <row r="9" spans="1:21">
      <c r="A9" s="5" t="s">
        <v>17</v>
      </c>
      <c r="B9" s="6">
        <f t="shared" si="0"/>
        <v>63507</v>
      </c>
      <c r="C9" s="6">
        <v>54763</v>
      </c>
      <c r="D9" s="6">
        <v>6346</v>
      </c>
      <c r="E9" s="6">
        <v>1879</v>
      </c>
      <c r="F9" s="6">
        <v>519</v>
      </c>
      <c r="G9" s="6">
        <f t="shared" si="1"/>
        <v>22745</v>
      </c>
      <c r="H9" s="6">
        <f t="shared" si="2"/>
        <v>4933</v>
      </c>
      <c r="I9" s="6">
        <f t="shared" si="3"/>
        <v>17812</v>
      </c>
      <c r="J9" s="6">
        <f t="shared" si="4"/>
        <v>19589</v>
      </c>
      <c r="K9" s="6">
        <v>3917</v>
      </c>
      <c r="L9" s="6">
        <v>15672</v>
      </c>
      <c r="M9" s="6">
        <f t="shared" si="5"/>
        <v>2535</v>
      </c>
      <c r="N9" s="6">
        <v>810</v>
      </c>
      <c r="O9" s="6">
        <v>1725</v>
      </c>
      <c r="P9" s="6">
        <f t="shared" si="6"/>
        <v>593</v>
      </c>
      <c r="Q9" s="6">
        <v>206</v>
      </c>
      <c r="R9" s="6">
        <v>387</v>
      </c>
      <c r="S9" s="6">
        <v>28</v>
      </c>
      <c r="T9" s="8">
        <f t="shared" si="7"/>
        <v>35.8149495331223</v>
      </c>
      <c r="U9" s="8">
        <f t="shared" si="8"/>
        <v>78.3117168608485</v>
      </c>
    </row>
    <row r="10" spans="1:21">
      <c r="A10" s="5" t="s">
        <v>18</v>
      </c>
      <c r="B10" s="6">
        <f t="shared" si="0"/>
        <v>20874</v>
      </c>
      <c r="C10" s="6">
        <v>20797</v>
      </c>
      <c r="D10" s="6">
        <v>20</v>
      </c>
      <c r="E10" s="6">
        <v>15</v>
      </c>
      <c r="F10" s="6">
        <v>42</v>
      </c>
      <c r="G10" s="6">
        <f t="shared" si="1"/>
        <v>2261</v>
      </c>
      <c r="H10" s="6">
        <f t="shared" si="2"/>
        <v>1201</v>
      </c>
      <c r="I10" s="6">
        <f t="shared" si="3"/>
        <v>1060</v>
      </c>
      <c r="J10" s="6">
        <f t="shared" si="4"/>
        <v>2261</v>
      </c>
      <c r="K10" s="6">
        <v>1201</v>
      </c>
      <c r="L10" s="6">
        <v>1060</v>
      </c>
      <c r="M10" s="6">
        <f t="shared" si="5"/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8">
        <f t="shared" si="7"/>
        <v>10.8316566063045</v>
      </c>
      <c r="U10" s="8">
        <f t="shared" si="8"/>
        <v>46.8819106590004</v>
      </c>
    </row>
    <row r="11" spans="1:21">
      <c r="A11" s="5" t="s">
        <v>19</v>
      </c>
      <c r="B11" s="6">
        <f t="shared" si="0"/>
        <v>34940</v>
      </c>
      <c r="C11" s="6">
        <v>34007</v>
      </c>
      <c r="D11" s="6">
        <v>646</v>
      </c>
      <c r="E11" s="6">
        <v>54</v>
      </c>
      <c r="F11" s="6">
        <v>233</v>
      </c>
      <c r="G11" s="6">
        <f t="shared" si="1"/>
        <v>4082</v>
      </c>
      <c r="H11" s="6">
        <f t="shared" si="2"/>
        <v>1928</v>
      </c>
      <c r="I11" s="6">
        <f t="shared" si="3"/>
        <v>2154</v>
      </c>
      <c r="J11" s="6">
        <f t="shared" si="4"/>
        <v>3963</v>
      </c>
      <c r="K11" s="6">
        <v>1845</v>
      </c>
      <c r="L11" s="6">
        <v>2118</v>
      </c>
      <c r="M11" s="6">
        <f t="shared" si="5"/>
        <v>103</v>
      </c>
      <c r="N11" s="6">
        <v>81</v>
      </c>
      <c r="O11" s="6">
        <v>22</v>
      </c>
      <c r="P11" s="6">
        <f t="shared" ref="P11:P18" si="9">Q11+R11</f>
        <v>2</v>
      </c>
      <c r="Q11" s="6">
        <v>2</v>
      </c>
      <c r="R11" s="6">
        <v>0</v>
      </c>
      <c r="S11" s="6">
        <v>14</v>
      </c>
      <c r="T11" s="8">
        <f t="shared" si="7"/>
        <v>11.6828849456211</v>
      </c>
      <c r="U11" s="8">
        <f t="shared" si="8"/>
        <v>52.7682508574228</v>
      </c>
    </row>
    <row r="12" spans="1:21">
      <c r="A12" s="5" t="s">
        <v>20</v>
      </c>
      <c r="B12" s="6">
        <f t="shared" si="0"/>
        <v>62807</v>
      </c>
      <c r="C12" s="6">
        <v>43608</v>
      </c>
      <c r="D12" s="6">
        <v>15617</v>
      </c>
      <c r="E12" s="6">
        <v>2733</v>
      </c>
      <c r="F12" s="6">
        <v>849</v>
      </c>
      <c r="G12" s="6">
        <f t="shared" si="1"/>
        <v>11010</v>
      </c>
      <c r="H12" s="6">
        <f t="shared" si="2"/>
        <v>5608</v>
      </c>
      <c r="I12" s="6">
        <f t="shared" si="3"/>
        <v>5402</v>
      </c>
      <c r="J12" s="6">
        <f t="shared" si="4"/>
        <v>6054</v>
      </c>
      <c r="K12" s="6">
        <v>2677</v>
      </c>
      <c r="L12" s="6">
        <v>3377</v>
      </c>
      <c r="M12" s="6">
        <f t="shared" si="5"/>
        <v>4296</v>
      </c>
      <c r="N12" s="6">
        <v>2509</v>
      </c>
      <c r="O12" s="6">
        <v>1787</v>
      </c>
      <c r="P12" s="6">
        <f t="shared" si="9"/>
        <v>643</v>
      </c>
      <c r="Q12" s="6">
        <v>422</v>
      </c>
      <c r="R12" s="6">
        <v>221</v>
      </c>
      <c r="S12" s="6">
        <v>17</v>
      </c>
      <c r="T12" s="8">
        <f t="shared" si="7"/>
        <v>17.5298931647746</v>
      </c>
      <c r="U12" s="8">
        <f t="shared" si="8"/>
        <v>49.0644868301544</v>
      </c>
    </row>
    <row r="13" spans="1:21">
      <c r="A13" s="5" t="s">
        <v>21</v>
      </c>
      <c r="B13" s="6">
        <f t="shared" si="0"/>
        <v>19842</v>
      </c>
      <c r="C13" s="6">
        <v>19639</v>
      </c>
      <c r="D13" s="6">
        <v>3</v>
      </c>
      <c r="E13" s="6">
        <v>0</v>
      </c>
      <c r="F13" s="6">
        <v>200</v>
      </c>
      <c r="G13" s="6">
        <f t="shared" si="1"/>
        <v>2846</v>
      </c>
      <c r="H13" s="6">
        <f t="shared" si="2"/>
        <v>1427</v>
      </c>
      <c r="I13" s="6">
        <f t="shared" si="3"/>
        <v>1419</v>
      </c>
      <c r="J13" s="6">
        <f t="shared" si="4"/>
        <v>2844</v>
      </c>
      <c r="K13" s="6">
        <v>1427</v>
      </c>
      <c r="L13" s="6">
        <v>1417</v>
      </c>
      <c r="M13" s="6">
        <f t="shared" si="5"/>
        <v>0</v>
      </c>
      <c r="N13" s="6">
        <v>0</v>
      </c>
      <c r="O13" s="6">
        <v>0</v>
      </c>
      <c r="P13" s="6">
        <f t="shared" si="9"/>
        <v>0</v>
      </c>
      <c r="Q13" s="6">
        <v>0</v>
      </c>
      <c r="R13" s="6">
        <v>0</v>
      </c>
      <c r="S13" s="6">
        <v>2</v>
      </c>
      <c r="T13" s="8">
        <f t="shared" si="7"/>
        <v>14.3433121661123</v>
      </c>
      <c r="U13" s="8">
        <f t="shared" si="8"/>
        <v>49.8594518622628</v>
      </c>
    </row>
    <row r="14" spans="1:21">
      <c r="A14" s="5" t="s">
        <v>22</v>
      </c>
      <c r="B14" s="6">
        <f t="shared" si="0"/>
        <v>27154</v>
      </c>
      <c r="C14" s="6">
        <v>27116</v>
      </c>
      <c r="D14" s="6">
        <v>0</v>
      </c>
      <c r="E14" s="6">
        <v>3</v>
      </c>
      <c r="F14" s="6">
        <v>35</v>
      </c>
      <c r="G14" s="6">
        <f t="shared" si="1"/>
        <v>3316</v>
      </c>
      <c r="H14" s="6">
        <f t="shared" si="2"/>
        <v>1655</v>
      </c>
      <c r="I14" s="6">
        <f t="shared" si="3"/>
        <v>1661</v>
      </c>
      <c r="J14" s="6">
        <f t="shared" si="4"/>
        <v>3316</v>
      </c>
      <c r="K14" s="6">
        <v>1655</v>
      </c>
      <c r="L14" s="6">
        <v>1661</v>
      </c>
      <c r="M14" s="6">
        <f t="shared" si="5"/>
        <v>0</v>
      </c>
      <c r="N14" s="6">
        <v>0</v>
      </c>
      <c r="O14" s="6">
        <v>0</v>
      </c>
      <c r="P14" s="6">
        <f t="shared" si="9"/>
        <v>0</v>
      </c>
      <c r="Q14" s="6">
        <v>0</v>
      </c>
      <c r="R14" s="6">
        <v>0</v>
      </c>
      <c r="S14" s="6">
        <v>0</v>
      </c>
      <c r="T14" s="8">
        <f t="shared" si="7"/>
        <v>12.2118288281653</v>
      </c>
      <c r="U14" s="8">
        <f t="shared" si="8"/>
        <v>50.0904704463209</v>
      </c>
    </row>
    <row r="15" spans="1:21">
      <c r="A15" s="5" t="s">
        <v>23</v>
      </c>
      <c r="B15" s="6">
        <f t="shared" si="0"/>
        <v>15604</v>
      </c>
      <c r="C15" s="6">
        <v>15420</v>
      </c>
      <c r="D15" s="6">
        <v>119</v>
      </c>
      <c r="E15" s="6">
        <v>1</v>
      </c>
      <c r="F15" s="6">
        <v>64</v>
      </c>
      <c r="G15" s="6">
        <f t="shared" si="1"/>
        <v>1660</v>
      </c>
      <c r="H15" s="6">
        <f t="shared" si="2"/>
        <v>1298</v>
      </c>
      <c r="I15" s="6">
        <f t="shared" si="3"/>
        <v>362</v>
      </c>
      <c r="J15" s="6">
        <f t="shared" si="4"/>
        <v>1622</v>
      </c>
      <c r="K15" s="6">
        <v>1266</v>
      </c>
      <c r="L15" s="6">
        <v>356</v>
      </c>
      <c r="M15" s="6">
        <f t="shared" si="5"/>
        <v>32</v>
      </c>
      <c r="N15" s="6">
        <v>32</v>
      </c>
      <c r="O15" s="6">
        <v>0</v>
      </c>
      <c r="P15" s="6">
        <f t="shared" si="9"/>
        <v>0</v>
      </c>
      <c r="Q15" s="6">
        <v>0</v>
      </c>
      <c r="R15" s="6">
        <v>0</v>
      </c>
      <c r="S15" s="6">
        <v>6</v>
      </c>
      <c r="T15" s="8">
        <f t="shared" si="7"/>
        <v>10.6382978723404</v>
      </c>
      <c r="U15" s="8">
        <f t="shared" si="8"/>
        <v>21.8072289156627</v>
      </c>
    </row>
    <row r="16" spans="1:21">
      <c r="A16" s="5" t="s">
        <v>24</v>
      </c>
      <c r="B16" s="6">
        <f t="shared" si="0"/>
        <v>13658</v>
      </c>
      <c r="C16" s="6">
        <v>13566</v>
      </c>
      <c r="D16" s="6">
        <v>37</v>
      </c>
      <c r="E16" s="6">
        <v>23</v>
      </c>
      <c r="F16" s="6">
        <v>32</v>
      </c>
      <c r="G16" s="6">
        <f t="shared" si="1"/>
        <v>1255</v>
      </c>
      <c r="H16" s="6">
        <f t="shared" si="2"/>
        <v>670</v>
      </c>
      <c r="I16" s="6">
        <f t="shared" si="3"/>
        <v>585</v>
      </c>
      <c r="J16" s="6">
        <f t="shared" si="4"/>
        <v>1253</v>
      </c>
      <c r="K16" s="6">
        <v>670</v>
      </c>
      <c r="L16" s="6">
        <v>583</v>
      </c>
      <c r="M16" s="6">
        <f t="shared" si="5"/>
        <v>0</v>
      </c>
      <c r="N16" s="6">
        <v>0</v>
      </c>
      <c r="O16" s="6">
        <v>0</v>
      </c>
      <c r="P16" s="6">
        <f t="shared" si="9"/>
        <v>0</v>
      </c>
      <c r="Q16" s="6">
        <v>0</v>
      </c>
      <c r="R16" s="6">
        <v>0</v>
      </c>
      <c r="S16" s="6">
        <v>2</v>
      </c>
      <c r="T16" s="8">
        <f t="shared" si="7"/>
        <v>9.18875384390101</v>
      </c>
      <c r="U16" s="8">
        <f t="shared" si="8"/>
        <v>46.6135458167331</v>
      </c>
    </row>
    <row r="17" spans="1:21">
      <c r="A17" s="5" t="s">
        <v>25</v>
      </c>
      <c r="B17" s="6">
        <f t="shared" si="0"/>
        <v>164067</v>
      </c>
      <c r="C17" s="6">
        <v>48543</v>
      </c>
      <c r="D17" s="6">
        <v>99860</v>
      </c>
      <c r="E17" s="6">
        <v>14529</v>
      </c>
      <c r="F17" s="6">
        <v>1135</v>
      </c>
      <c r="G17" s="6">
        <f t="shared" si="1"/>
        <v>30117</v>
      </c>
      <c r="H17" s="6">
        <f t="shared" si="2"/>
        <v>17686</v>
      </c>
      <c r="I17" s="6">
        <f t="shared" si="3"/>
        <v>12431</v>
      </c>
      <c r="J17" s="6">
        <f t="shared" si="4"/>
        <v>4664</v>
      </c>
      <c r="K17" s="6">
        <v>2319</v>
      </c>
      <c r="L17" s="6">
        <v>2345</v>
      </c>
      <c r="M17" s="6">
        <f t="shared" si="5"/>
        <v>23238</v>
      </c>
      <c r="N17" s="6">
        <v>13756</v>
      </c>
      <c r="O17" s="6">
        <v>9482</v>
      </c>
      <c r="P17" s="6">
        <f t="shared" si="9"/>
        <v>2189</v>
      </c>
      <c r="Q17" s="6">
        <v>1611</v>
      </c>
      <c r="R17" s="6">
        <v>578</v>
      </c>
      <c r="S17" s="6">
        <v>26</v>
      </c>
      <c r="T17" s="8">
        <f t="shared" si="7"/>
        <v>18.3565250781693</v>
      </c>
      <c r="U17" s="8">
        <f t="shared" si="8"/>
        <v>41.2756914699339</v>
      </c>
    </row>
    <row r="18" ht="15.6" spans="1:21">
      <c r="A18" s="7" t="s">
        <v>26</v>
      </c>
      <c r="B18" s="6">
        <f t="shared" si="0"/>
        <v>611108</v>
      </c>
      <c r="C18" s="6">
        <f t="shared" ref="C18:F18" si="10">SUM(C6:C17)</f>
        <v>419741</v>
      </c>
      <c r="D18" s="6">
        <f t="shared" si="10"/>
        <v>163130</v>
      </c>
      <c r="E18" s="6">
        <f t="shared" si="10"/>
        <v>23184</v>
      </c>
      <c r="F18" s="6">
        <f t="shared" si="10"/>
        <v>5053</v>
      </c>
      <c r="G18" s="6">
        <f t="shared" si="1"/>
        <v>109461</v>
      </c>
      <c r="H18" s="6">
        <f t="shared" si="2"/>
        <v>49485</v>
      </c>
      <c r="I18" s="6">
        <f t="shared" si="3"/>
        <v>59976</v>
      </c>
      <c r="J18" s="6">
        <f t="shared" si="4"/>
        <v>64154</v>
      </c>
      <c r="K18" s="6">
        <f t="shared" ref="K18:O18" si="11">SUM(K6:K17)</f>
        <v>24306</v>
      </c>
      <c r="L18" s="6">
        <f t="shared" si="11"/>
        <v>39848</v>
      </c>
      <c r="M18" s="6">
        <f t="shared" si="5"/>
        <v>40833</v>
      </c>
      <c r="N18" s="6">
        <f t="shared" si="11"/>
        <v>22289</v>
      </c>
      <c r="O18" s="6">
        <f t="shared" si="11"/>
        <v>18544</v>
      </c>
      <c r="P18" s="6">
        <f t="shared" si="9"/>
        <v>4304</v>
      </c>
      <c r="Q18" s="6">
        <f t="shared" ref="Q18:S18" si="12">SUM(Q6:Q17)</f>
        <v>2890</v>
      </c>
      <c r="R18" s="6">
        <f t="shared" si="12"/>
        <v>1414</v>
      </c>
      <c r="S18" s="6">
        <f t="shared" si="12"/>
        <v>170</v>
      </c>
      <c r="T18" s="8">
        <f t="shared" si="7"/>
        <v>17.9118911878097</v>
      </c>
      <c r="U18" s="8">
        <f t="shared" si="8"/>
        <v>54.7921177405651</v>
      </c>
    </row>
  </sheetData>
  <mergeCells count="16">
    <mergeCell ref="A1:U1"/>
    <mergeCell ref="A2:U2"/>
    <mergeCell ref="B3:F3"/>
    <mergeCell ref="G3:U3"/>
    <mergeCell ref="G4:I4"/>
    <mergeCell ref="J4:L4"/>
    <mergeCell ref="M4:O4"/>
    <mergeCell ref="P4:R4"/>
    <mergeCell ref="A3:A5"/>
    <mergeCell ref="B4:B5"/>
    <mergeCell ref="C4:C5"/>
    <mergeCell ref="D4:D5"/>
    <mergeCell ref="E4:E5"/>
    <mergeCell ref="F4:F5"/>
    <mergeCell ref="T4:T5"/>
    <mergeCell ref="U4:U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86175</dc:creator>
  <cp:lastModifiedBy>紫枫</cp:lastModifiedBy>
  <dcterms:created xsi:type="dcterms:W3CDTF">2022-10-24T09:38:35Z</dcterms:created>
  <dcterms:modified xsi:type="dcterms:W3CDTF">2022-10-24T09:38:47Z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</Properties>
</file>